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snider/Library/Containers/com.microsoft.Excel/Data/Desktop/"/>
    </mc:Choice>
  </mc:AlternateContent>
  <xr:revisionPtr revIDLastSave="0" documentId="13_ncr:1_{AFA0927B-15F7-4A45-B19D-7C4AB87C988D}" xr6:coauthVersionLast="45" xr6:coauthVersionMax="45" xr10:uidLastSave="{00000000-0000-0000-0000-000000000000}"/>
  <bookViews>
    <workbookView xWindow="6180" yWindow="2080" windowWidth="28560" windowHeight="19220" xr2:uid="{4AEE3406-E111-F948-A757-08C2CF860FA5}"/>
  </bookViews>
  <sheets>
    <sheet name="Sales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1" i="1"/>
  <c r="C15" i="1" l="1"/>
  <c r="C28" i="1" s="1"/>
  <c r="C22" i="1"/>
  <c r="C24" i="1" s="1"/>
  <c r="C23" i="1"/>
  <c r="C26" i="1" l="1"/>
  <c r="C25" i="1"/>
  <c r="C27" i="1"/>
  <c r="C29" i="1" l="1"/>
  <c r="C30" i="1" s="1"/>
</calcChain>
</file>

<file path=xl/sharedStrings.xml><?xml version="1.0" encoding="utf-8"?>
<sst xmlns="http://schemas.openxmlformats.org/spreadsheetml/2006/main" count="25" uniqueCount="22">
  <si>
    <t>Sales Price</t>
  </si>
  <si>
    <t>Payoffs</t>
  </si>
  <si>
    <t>Attorney Fee</t>
  </si>
  <si>
    <t>Subtotal Closing Costs</t>
  </si>
  <si>
    <t>Approx. Net Proceeds</t>
  </si>
  <si>
    <t>NYC Transfer Tax (1.425%)</t>
  </si>
  <si>
    <t>State Transfer Tax (0.4%)</t>
  </si>
  <si>
    <t>State Transfer Tax (0.65%)</t>
  </si>
  <si>
    <t>Yes</t>
  </si>
  <si>
    <t>No</t>
  </si>
  <si>
    <t>Property in NYC? (Yes or No)</t>
  </si>
  <si>
    <t>Sales Calculator</t>
  </si>
  <si>
    <t>Input Sales Price</t>
  </si>
  <si>
    <t>Input Total Payoffs</t>
  </si>
  <si>
    <t>Input Broker Commission (%)</t>
  </si>
  <si>
    <t>1180 Northern Blvd. STE 201</t>
  </si>
  <si>
    <t>Manhasset NY 11030</t>
  </si>
  <si>
    <t>(631) 518-2986</t>
  </si>
  <si>
    <t>www.sniderlawpllc.com</t>
  </si>
  <si>
    <t>Your Inputs:</t>
  </si>
  <si>
    <t>Broker Commissions</t>
  </si>
  <si>
    <t>John@sniderlawpllc.com  -  www.sniderlawpllc.com  -  (631) 518-2986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</si>
</sst>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color theme="4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0"/>
      <color theme="5"/>
      <name val="Calibri"/>
      <family val="2"/>
    </font>
    <font>
      <b/>
      <i/>
      <sz val="20"/>
      <color rgb="FF315F8E"/>
      <name val="Calibri"/>
      <family val="2"/>
    </font>
    <font>
      <b/>
      <sz val="12"/>
      <color rgb="FF315F8E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15F8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9" fontId="2" fillId="2" borderId="0" xfId="3" applyFont="1" applyFill="1"/>
    <xf numFmtId="0" fontId="2" fillId="2" borderId="3" xfId="0" applyFont="1" applyFill="1" applyBorder="1" applyProtection="1"/>
    <xf numFmtId="0" fontId="4" fillId="2" borderId="1" xfId="0" applyFont="1" applyFill="1" applyBorder="1" applyProtection="1"/>
    <xf numFmtId="0" fontId="2" fillId="2" borderId="0" xfId="0" applyFont="1" applyFill="1" applyProtection="1"/>
    <xf numFmtId="0" fontId="2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9" fillId="2" borderId="0" xfId="4" applyFont="1" applyFill="1" applyAlignment="1" applyProtection="1">
      <alignment horizontal="right"/>
    </xf>
    <xf numFmtId="44" fontId="4" fillId="2" borderId="1" xfId="2" applyFont="1" applyFill="1" applyBorder="1" applyProtection="1">
      <protection hidden="1"/>
    </xf>
    <xf numFmtId="43" fontId="2" fillId="2" borderId="0" xfId="1" applyFont="1" applyFill="1" applyProtection="1">
      <protection hidden="1"/>
    </xf>
    <xf numFmtId="43" fontId="2" fillId="2" borderId="1" xfId="1" applyFont="1" applyFill="1" applyBorder="1" applyProtection="1">
      <protection hidden="1"/>
    </xf>
    <xf numFmtId="43" fontId="4" fillId="2" borderId="2" xfId="1" applyFont="1" applyFill="1" applyBorder="1" applyProtection="1">
      <protection hidden="1"/>
    </xf>
    <xf numFmtId="44" fontId="3" fillId="3" borderId="0" xfId="2" applyFont="1" applyFill="1" applyProtection="1">
      <protection hidden="1"/>
    </xf>
    <xf numFmtId="44" fontId="2" fillId="4" borderId="3" xfId="2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right"/>
      <protection locked="0"/>
    </xf>
    <xf numFmtId="9" fontId="2" fillId="4" borderId="3" xfId="3" applyFont="1" applyFill="1" applyBorder="1" applyAlignment="1" applyProtection="1">
      <alignment horizontal="right"/>
      <protection locked="0"/>
    </xf>
    <xf numFmtId="0" fontId="2" fillId="5" borderId="0" xfId="0" applyFont="1" applyFill="1"/>
    <xf numFmtId="0" fontId="2" fillId="5" borderId="0" xfId="0" applyFont="1" applyFill="1" applyProtection="1"/>
    <xf numFmtId="0" fontId="5" fillId="2" borderId="0" xfId="0" applyFont="1" applyFill="1" applyAlignment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315F8E"/>
      <color rgb="FF9ED34A"/>
      <color rgb="FF498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355599</xdr:colOff>
      <xdr:row>0</xdr:row>
      <xdr:rowOff>76199</xdr:rowOff>
    </xdr:from>
    <xdr:to>
      <xdr:col>2</xdr:col>
      <xdr:colOff>187742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60F207-5F95-274C-94E7-717A6A3FEE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779" t="32195" r="11822" b="34146"/>
        <a:stretch/>
      </xdr:blipFill>
      <xdr:spPr>
        <a:xfrm>
          <a:off x="355599" y="76199"/>
          <a:ext cx="3388143" cy="99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niderlawpll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5B89-4C0C-5940-8EA1-49689A7D2B1B}">
  <dimension ref="A1:H36"/>
  <sheetViews>
    <sheetView tabSelected="1" workbookViewId="0">
      <selection activeCell="D12" sqref="D12"/>
    </sheetView>
  </sheetViews>
  <sheetFormatPr baseColWidth="10" defaultColWidth="0" defaultRowHeight="21" zeroHeight="1" x14ac:dyDescent="0.25"/>
  <cols>
    <col min="1" max="1" width="6" style="1" customWidth="1"/>
    <col min="2" max="2" width="40.6640625" style="1" customWidth="1"/>
    <col min="3" max="3" width="35.83203125" style="1" customWidth="1"/>
    <col min="4" max="4" width="8.5" style="1" customWidth="1"/>
    <col min="5" max="6" width="10.83203125" style="1" hidden="1" customWidth="1"/>
    <col min="7" max="8" width="0" style="1" hidden="1" customWidth="1"/>
    <col min="9" max="16384" width="10.83203125" style="1" hidden="1"/>
  </cols>
  <sheetData>
    <row r="1" spans="1:8" x14ac:dyDescent="0.25">
      <c r="B1" s="5"/>
      <c r="C1" s="5"/>
    </row>
    <row r="2" spans="1:8" x14ac:dyDescent="0.25">
      <c r="B2" s="5"/>
      <c r="C2" s="9" t="s">
        <v>15</v>
      </c>
    </row>
    <row r="3" spans="1:8" x14ac:dyDescent="0.25">
      <c r="B3" s="5"/>
      <c r="C3" s="9" t="s">
        <v>16</v>
      </c>
    </row>
    <row r="4" spans="1:8" x14ac:dyDescent="0.25">
      <c r="B4" s="5"/>
      <c r="C4" s="10" t="s">
        <v>17</v>
      </c>
    </row>
    <row r="5" spans="1:8" x14ac:dyDescent="0.25">
      <c r="B5" s="5"/>
      <c r="C5" s="11" t="s">
        <v>18</v>
      </c>
    </row>
    <row r="6" spans="1:8" x14ac:dyDescent="0.25">
      <c r="B6" s="5"/>
      <c r="C6" s="5"/>
    </row>
    <row r="7" spans="1:8" ht="14" customHeight="1" x14ac:dyDescent="0.25">
      <c r="A7" s="20"/>
      <c r="B7" s="21"/>
      <c r="C7" s="21"/>
      <c r="D7" s="20"/>
    </row>
    <row r="8" spans="1:8" ht="14" customHeight="1" x14ac:dyDescent="0.25">
      <c r="A8" s="20"/>
      <c r="B8" s="21"/>
      <c r="C8" s="21"/>
      <c r="D8" s="20"/>
    </row>
    <row r="9" spans="1:8" x14ac:dyDescent="0.25">
      <c r="B9" s="5"/>
      <c r="C9" s="5"/>
    </row>
    <row r="10" spans="1:8" ht="26" x14ac:dyDescent="0.3">
      <c r="B10" s="23" t="s">
        <v>19</v>
      </c>
      <c r="C10" s="23"/>
    </row>
    <row r="11" spans="1:8" x14ac:dyDescent="0.25">
      <c r="B11" s="3" t="s">
        <v>12</v>
      </c>
      <c r="C11" s="17">
        <f>750000</f>
        <v>750000</v>
      </c>
      <c r="H11" s="2">
        <v>0.01</v>
      </c>
    </row>
    <row r="12" spans="1:8" x14ac:dyDescent="0.25">
      <c r="B12" s="3" t="s">
        <v>10</v>
      </c>
      <c r="C12" s="18" t="s">
        <v>9</v>
      </c>
      <c r="G12" s="1" t="s">
        <v>8</v>
      </c>
      <c r="H12" s="2">
        <v>0.02</v>
      </c>
    </row>
    <row r="13" spans="1:8" x14ac:dyDescent="0.25">
      <c r="B13" s="3" t="s">
        <v>13</v>
      </c>
      <c r="C13" s="17">
        <f>250000</f>
        <v>250000</v>
      </c>
      <c r="G13" s="1" t="s">
        <v>9</v>
      </c>
      <c r="H13" s="2">
        <v>0.03</v>
      </c>
    </row>
    <row r="14" spans="1:8" x14ac:dyDescent="0.25">
      <c r="B14" s="3" t="s">
        <v>14</v>
      </c>
      <c r="C14" s="19">
        <v>0.04</v>
      </c>
      <c r="H14" s="2">
        <v>0.04</v>
      </c>
    </row>
    <row r="15" spans="1:8" x14ac:dyDescent="0.25">
      <c r="B15" s="3" t="s">
        <v>2</v>
      </c>
      <c r="C15" s="17">
        <f>1850</f>
        <v>1850</v>
      </c>
      <c r="H15" s="2">
        <v>0.05</v>
      </c>
    </row>
    <row r="16" spans="1:8" x14ac:dyDescent="0.25">
      <c r="H16" s="2">
        <v>0.06</v>
      </c>
    </row>
    <row r="17" spans="2:3" x14ac:dyDescent="0.25"/>
    <row r="18" spans="2:3" x14ac:dyDescent="0.25"/>
    <row r="19" spans="2:3" ht="26" x14ac:dyDescent="0.3">
      <c r="B19" s="22" t="s">
        <v>11</v>
      </c>
      <c r="C19" s="22"/>
    </row>
    <row r="20" spans="2:3" ht="26" x14ac:dyDescent="0.3">
      <c r="B20" s="24" t="s">
        <v>4</v>
      </c>
      <c r="C20" s="24"/>
    </row>
    <row r="21" spans="2:3" x14ac:dyDescent="0.25"/>
    <row r="22" spans="2:3" x14ac:dyDescent="0.25">
      <c r="B22" s="4" t="s">
        <v>0</v>
      </c>
      <c r="C22" s="12">
        <f>C11</f>
        <v>750000</v>
      </c>
    </row>
    <row r="23" spans="2:3" x14ac:dyDescent="0.25">
      <c r="B23" s="5" t="s">
        <v>1</v>
      </c>
      <c r="C23" s="13">
        <f>C13</f>
        <v>250000</v>
      </c>
    </row>
    <row r="24" spans="2:3" x14ac:dyDescent="0.25">
      <c r="B24" s="5" t="s">
        <v>20</v>
      </c>
      <c r="C24" s="13">
        <f>(C14*C22)</f>
        <v>30000</v>
      </c>
    </row>
    <row r="25" spans="2:3" x14ac:dyDescent="0.25">
      <c r="B25" s="5" t="s">
        <v>6</v>
      </c>
      <c r="C25" s="13">
        <f>IF(C11&lt;3000000,C22*0.004,C22*0)</f>
        <v>3000</v>
      </c>
    </row>
    <row r="26" spans="2:3" x14ac:dyDescent="0.25">
      <c r="B26" s="5" t="s">
        <v>7</v>
      </c>
      <c r="C26" s="13">
        <f>IF(C11&gt;=3000000,C22*0.0065,C22*0)</f>
        <v>0</v>
      </c>
    </row>
    <row r="27" spans="2:3" x14ac:dyDescent="0.25">
      <c r="B27" s="5" t="s">
        <v>5</v>
      </c>
      <c r="C27" s="13">
        <f>IF(C12="Yes",C22*0.01425,C22*0)</f>
        <v>0</v>
      </c>
    </row>
    <row r="28" spans="2:3" x14ac:dyDescent="0.25">
      <c r="B28" s="6" t="s">
        <v>2</v>
      </c>
      <c r="C28" s="14">
        <f>C15</f>
        <v>1850</v>
      </c>
    </row>
    <row r="29" spans="2:3" x14ac:dyDescent="0.25">
      <c r="B29" s="7" t="s">
        <v>3</v>
      </c>
      <c r="C29" s="15">
        <f>SUM(C23:C28)</f>
        <v>284850</v>
      </c>
    </row>
    <row r="30" spans="2:3" x14ac:dyDescent="0.25">
      <c r="B30" s="8" t="s">
        <v>4</v>
      </c>
      <c r="C30" s="16">
        <f>C22-C29</f>
        <v>465150</v>
      </c>
    </row>
    <row r="31" spans="2:3" x14ac:dyDescent="0.25"/>
    <row r="32" spans="2:3" x14ac:dyDescent="0.25"/>
    <row r="33" spans="2:3" x14ac:dyDescent="0.25"/>
    <row r="34" spans="2:3" x14ac:dyDescent="0.25"/>
    <row r="35" spans="2:3" x14ac:dyDescent="0.25">
      <c r="B35" s="25" t="s">
        <v>21</v>
      </c>
      <c r="C35" s="25"/>
    </row>
    <row r="36" spans="2:3" x14ac:dyDescent="0.25"/>
  </sheetData>
  <sheetProtection sheet="1" objects="1" scenarios="1"/>
  <mergeCells count="4">
    <mergeCell ref="B19:C19"/>
    <mergeCell ref="B10:C10"/>
    <mergeCell ref="B20:C20"/>
    <mergeCell ref="B35:C35"/>
  </mergeCells>
  <dataValidations count="2">
    <dataValidation type="list" allowBlank="1" showInputMessage="1" showErrorMessage="1" sqref="G12:G13 C12" xr:uid="{C2AF7607-E858-4B41-9453-3E52AF832556}">
      <formula1>$G$12:$G$13</formula1>
    </dataValidation>
    <dataValidation type="list" allowBlank="1" showInputMessage="1" showErrorMessage="1" sqref="C14" xr:uid="{7310B848-1825-5444-88BD-E6B0F0396598}">
      <formula1>$H$11:$H$16</formula1>
    </dataValidation>
  </dataValidations>
  <hyperlinks>
    <hyperlink ref="C5" r:id="rId1" xr:uid="{2BAF2573-BA81-374A-9F42-1E5DEBC2A1B5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2022-10-24T03:00:19Z</cp:lastPrinted>
  <dcterms:created xsi:type="dcterms:W3CDTF">2022-10-24T01:56:49Z</dcterms:created>
  <dcterms:modified xsi:type="dcterms:W3CDTF">2022-10-24T03:00:29Z</dcterms:modified>
</cp:coreProperties>
</file>